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cityofedinburgheducation-my.sharepoint.com/personal/9089778_ea_edin_sch_uk/Documents/"/>
    </mc:Choice>
  </mc:AlternateContent>
  <xr:revisionPtr revIDLastSave="9" documentId="8_{3A1453DC-3D79-4F38-8D21-5B8AA03A2CFD}" xr6:coauthVersionLast="47" xr6:coauthVersionMax="47" xr10:uidLastSave="{BD279393-4E49-44B6-95E3-34DEC0A51F79}"/>
  <bookViews>
    <workbookView xWindow="-108" yWindow="-108" windowWidth="23256" windowHeight="12576" xr2:uid="{ED923CD1-CF29-451A-B0DA-59283BEE17C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29" i="1"/>
  <c r="F22" i="1"/>
  <c r="F23" i="1"/>
  <c r="F21" i="1"/>
  <c r="F15" i="1"/>
  <c r="F14" i="1"/>
  <c r="F8" i="1"/>
  <c r="F9" i="1"/>
  <c r="F7" i="1"/>
  <c r="F6" i="1"/>
  <c r="F26" i="1" l="1"/>
  <c r="F34" i="1" s="1"/>
  <c r="F18" i="1"/>
  <c r="F11" i="1"/>
</calcChain>
</file>

<file path=xl/sharedStrings.xml><?xml version="1.0" encoding="utf-8"?>
<sst xmlns="http://schemas.openxmlformats.org/spreadsheetml/2006/main" count="56" uniqueCount="37">
  <si>
    <t>First Tech Challenge</t>
  </si>
  <si>
    <t xml:space="preserve">Ordering </t>
  </si>
  <si>
    <t>Product</t>
  </si>
  <si>
    <t>Link</t>
  </si>
  <si>
    <t>Price</t>
  </si>
  <si>
    <t>Quantity</t>
  </si>
  <si>
    <t xml:space="preserve">Total </t>
  </si>
  <si>
    <t>Filament - Amazon</t>
  </si>
  <si>
    <t>https://www.amazon.co.uk/Official-Creality-Precision-Toughness-Moistureproof/dp/B0D4PMYMZF/ref=sr_1_9</t>
  </si>
  <si>
    <t>Nut driver - Amazon</t>
  </si>
  <si>
    <t>https://www.amazon.co.uk/dp/B0DRYBFP1Q</t>
  </si>
  <si>
    <t>Cordless screwdriver - Amazon</t>
  </si>
  <si>
    <t>https://www.amazon.co.uk/dp/B0D8PLGJ1P?_encoding=UTF8&amp;psc=1&amp;ref=cm_sw_r_cp_ud_dp_FJSXXPGPREJNJT6ZTFYB&amp;ref_=cm_sw_r_cp_ud_dp_FJSXXPGPREJNJT6ZTFYB&amp;social_share=cm_sw_r_cp_ud_dp_FJSXXPGPREJNJT6ZTFYB</t>
  </si>
  <si>
    <t>Cable connectors - Amazon</t>
  </si>
  <si>
    <t>https://www.amazon.co.uk/dp/B092LWQJHN</t>
  </si>
  <si>
    <t>AMAZON SUBTOTAL</t>
  </si>
  <si>
    <t>Color sensor - RS</t>
  </si>
  <si>
    <t>https://uk.rs-online.com/web/p/arduino-compatible-boards-kits/2163777</t>
  </si>
  <si>
    <t>Distance sensor - RS</t>
  </si>
  <si>
    <t>https://uk.rs-online.com/web/p/sensor-development-tools/1245448</t>
  </si>
  <si>
    <t>VAT</t>
  </si>
  <si>
    <t>Delivery</t>
  </si>
  <si>
    <t>RS SUBTOTAL</t>
  </si>
  <si>
    <t>Servo - REV</t>
  </si>
  <si>
    <t>https://revrobotics.eu/rev-41-1097/?searchid=56943&amp;search_query=2+x+Smart+Robot+Servo</t>
  </si>
  <si>
    <t>Wheels - REV</t>
  </si>
  <si>
    <t>https://revrobotics.eu/rev-45-1655/?searchid=56942&amp;search_query=1+x+75mm+Mecanum+Wheel+Set</t>
  </si>
  <si>
    <t>Expansion Hub - REV</t>
  </si>
  <si>
    <t>https://revrobotics.eu/rev-31-1153/?searchid=56939&amp;search_query=REV+Robotics+Expansion+Hub</t>
  </si>
  <si>
    <t>REV SUBTOTAL</t>
  </si>
  <si>
    <t>Limelight 3A</t>
  </si>
  <si>
    <t>https://limelightvision.io/products/limelight-3a</t>
  </si>
  <si>
    <t>LIMELIGHT SUBTOTAL</t>
  </si>
  <si>
    <t>Total</t>
  </si>
  <si>
    <t>!!!</t>
  </si>
  <si>
    <t>Gearboxes have not been ordered</t>
  </si>
  <si>
    <t>https://revrobotics.eu/rev-41-1600/?searchid=62231&amp;search_query=UltraPlanetary+Gearbox+Kit+%26+HD+Hex+Motor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</si>
</sst>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4" fillId="0" borderId="0" xfId="1"/>
    <xf numFmtId="0" fontId="4" fillId="0" borderId="0" xfId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right"/>
    </xf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vrobotics.eu/rev-31-1153/?searchid=56939&amp;search_query=REV+Robotics+Expansion+Hub" TargetMode="External"/><Relationship Id="rId3" Type="http://schemas.openxmlformats.org/officeDocument/2006/relationships/hyperlink" Target="https://www.amazon.co.uk/dp/B092LWQJHN?ref=cm_sw_r_cso_cp_apan_dp_BJFJAWFJ2R929PXWY7Y8&amp;ref_=cm_sw_r_cso_cp_apan_dp_BJFJAWFJ2R929PXWY7Y8&amp;social_share=cm_sw_r_cso_cp_apan_dp_BJFJAWFJ2R929PXWY7Y8&amp;th=1" TargetMode="External"/><Relationship Id="rId7" Type="http://schemas.openxmlformats.org/officeDocument/2006/relationships/hyperlink" Target="https://revrobotics.eu/rev-45-1655/?searchid=56942&amp;search_query=1+x+75mm+Mecanum+Wheel+Set" TargetMode="External"/><Relationship Id="rId2" Type="http://schemas.openxmlformats.org/officeDocument/2006/relationships/hyperlink" Target="https://www.amazon.co.uk/Official-Creality-Precision-Toughness-Moistureproof/dp/B0D4PMYMZF/ref=sr_1_9?sr=8-9" TargetMode="External"/><Relationship Id="rId1" Type="http://schemas.openxmlformats.org/officeDocument/2006/relationships/hyperlink" Target="https://www.amazon.co.uk/dp/B0DRYBFP1Q?ref_=cm_sw_r_cso_cp_apan_dp_0J750ZPCS5DKK0YCWFNZ" TargetMode="External"/><Relationship Id="rId6" Type="http://schemas.openxmlformats.org/officeDocument/2006/relationships/hyperlink" Target="https://revrobotics.eu/rev-41-1097/?searchid=56943&amp;search_query=2+x+Smart+Robot+Servo" TargetMode="External"/><Relationship Id="rId11" Type="http://schemas.openxmlformats.org/officeDocument/2006/relationships/hyperlink" Target="https://revrobotics.eu/rev-41-1600/?searchid=62231&amp;search_query=UltraPlanetary+Gearbox+Kit+%26+HD+Hex+Motor" TargetMode="External"/><Relationship Id="rId5" Type="http://schemas.openxmlformats.org/officeDocument/2006/relationships/hyperlink" Target="https://uk.rs-online.com/web/p/sensor-development-tools/1245448" TargetMode="External"/><Relationship Id="rId10" Type="http://schemas.openxmlformats.org/officeDocument/2006/relationships/hyperlink" Target="https://www.amazon.co.uk/dp/B0D8PLGJ1P?_encoding=UTF8&amp;psc=1&amp;ref=cm_sw_r_cp_ud_dp_FJSXXPGPREJNJT6ZTFYB&amp;ref_=cm_sw_r_cp_ud_dp_FJSXXPGPREJNJT6ZTFYB&amp;social_share=cm_sw_r_cp_ud_dp_FJSXXPGPREJNJT6ZTFYB" TargetMode="External"/><Relationship Id="rId4" Type="http://schemas.openxmlformats.org/officeDocument/2006/relationships/hyperlink" Target="https://uk.rs-online.com/web/p/arduino-compatible-boards-kits/2163777" TargetMode="External"/><Relationship Id="rId9" Type="http://schemas.openxmlformats.org/officeDocument/2006/relationships/hyperlink" Target="https://limelightvision.io/products/limelight-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F374-ED8C-4846-989B-EDFEF157D10D}">
  <dimension ref="A2:F40"/>
  <sheetViews>
    <sheetView tabSelected="1" topLeftCell="A29" zoomScaleNormal="100" workbookViewId="0">
      <selection activeCell="C38" sqref="C38"/>
    </sheetView>
  </sheetViews>
  <sheetFormatPr defaultRowHeight="14.45"/>
  <cols>
    <col min="2" max="2" width="35.7109375" customWidth="1"/>
    <col min="3" max="3" width="53.42578125" customWidth="1"/>
    <col min="4" max="4" width="18.28515625" customWidth="1"/>
    <col min="6" max="6" width="17.7109375" customWidth="1"/>
  </cols>
  <sheetData>
    <row r="2" spans="1:6" ht="18">
      <c r="B2" s="2" t="s">
        <v>0</v>
      </c>
    </row>
    <row r="3" spans="1:6" ht="18">
      <c r="B3" s="2" t="s">
        <v>1</v>
      </c>
    </row>
    <row r="5" spans="1:6" ht="15.6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</row>
    <row r="6" spans="1:6" ht="28.9">
      <c r="A6" s="7"/>
      <c r="B6" t="s">
        <v>7</v>
      </c>
      <c r="C6" s="4" t="s">
        <v>8</v>
      </c>
      <c r="D6">
        <v>14.99</v>
      </c>
      <c r="E6">
        <v>3</v>
      </c>
      <c r="F6">
        <f>D6*E6</f>
        <v>44.97</v>
      </c>
    </row>
    <row r="7" spans="1:6">
      <c r="A7" s="7"/>
      <c r="B7" t="s">
        <v>9</v>
      </c>
      <c r="C7" s="4" t="s">
        <v>10</v>
      </c>
      <c r="D7">
        <v>4.49</v>
      </c>
      <c r="E7">
        <v>2</v>
      </c>
      <c r="F7">
        <f>D7*E7</f>
        <v>8.98</v>
      </c>
    </row>
    <row r="8" spans="1:6">
      <c r="A8" s="7"/>
      <c r="B8" t="s">
        <v>11</v>
      </c>
      <c r="C8" s="6" t="s">
        <v>12</v>
      </c>
      <c r="D8">
        <v>19.95</v>
      </c>
      <c r="E8">
        <v>2</v>
      </c>
      <c r="F8">
        <f t="shared" ref="F8:F9" si="0">D8*E8</f>
        <v>39.9</v>
      </c>
    </row>
    <row r="9" spans="1:6">
      <c r="A9" s="7"/>
      <c r="B9" t="s">
        <v>13</v>
      </c>
      <c r="C9" s="6" t="s">
        <v>14</v>
      </c>
      <c r="D9">
        <v>8.99</v>
      </c>
      <c r="E9">
        <v>1</v>
      </c>
      <c r="F9">
        <f t="shared" si="0"/>
        <v>8.99</v>
      </c>
    </row>
    <row r="10" spans="1:6">
      <c r="C10" s="3"/>
    </row>
    <row r="11" spans="1:6">
      <c r="C11" s="3"/>
      <c r="D11" s="12" t="s">
        <v>15</v>
      </c>
      <c r="E11" s="12"/>
      <c r="F11" s="7">
        <f>SUM(F6:F9)</f>
        <v>102.83999999999999</v>
      </c>
    </row>
    <row r="12" spans="1:6">
      <c r="C12" s="3"/>
      <c r="D12" s="8"/>
      <c r="E12" s="8"/>
    </row>
    <row r="13" spans="1:6" ht="15.6"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</row>
    <row r="14" spans="1:6" ht="28.9">
      <c r="A14" s="7"/>
      <c r="B14" t="s">
        <v>16</v>
      </c>
      <c r="C14" s="4" t="s">
        <v>17</v>
      </c>
      <c r="D14">
        <v>5.93</v>
      </c>
      <c r="E14">
        <v>1</v>
      </c>
      <c r="F14">
        <f>D14*E14</f>
        <v>5.93</v>
      </c>
    </row>
    <row r="15" spans="1:6">
      <c r="A15" s="7"/>
      <c r="B15" t="s">
        <v>18</v>
      </c>
      <c r="C15" s="6" t="s">
        <v>19</v>
      </c>
      <c r="D15">
        <v>23.66</v>
      </c>
      <c r="E15">
        <v>1</v>
      </c>
      <c r="F15">
        <f>D15*E15</f>
        <v>23.66</v>
      </c>
    </row>
    <row r="16" spans="1:6">
      <c r="C16" s="6"/>
      <c r="E16" t="s">
        <v>20</v>
      </c>
      <c r="F16">
        <v>7.31</v>
      </c>
    </row>
    <row r="17" spans="1:6">
      <c r="E17" t="s">
        <v>21</v>
      </c>
      <c r="F17">
        <v>6.95</v>
      </c>
    </row>
    <row r="18" spans="1:6">
      <c r="C18" s="3"/>
      <c r="D18" s="12" t="s">
        <v>22</v>
      </c>
      <c r="E18" s="12"/>
      <c r="F18" s="7">
        <f>SUM(F14:F17)</f>
        <v>43.85</v>
      </c>
    </row>
    <row r="19" spans="1:6">
      <c r="C19" s="3"/>
    </row>
    <row r="20" spans="1:6" ht="15.6"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</row>
    <row r="21" spans="1:6">
      <c r="A21" s="7"/>
      <c r="B21" t="s">
        <v>23</v>
      </c>
      <c r="C21" s="5" t="s">
        <v>24</v>
      </c>
      <c r="D21">
        <v>21.44</v>
      </c>
      <c r="E21">
        <v>2</v>
      </c>
      <c r="F21">
        <f>D21*E21</f>
        <v>42.88</v>
      </c>
    </row>
    <row r="22" spans="1:6">
      <c r="A22" s="7"/>
      <c r="B22" t="s">
        <v>25</v>
      </c>
      <c r="C22" s="5" t="s">
        <v>26</v>
      </c>
      <c r="D22">
        <v>126.13</v>
      </c>
      <c r="E22">
        <v>1</v>
      </c>
      <c r="F22">
        <f t="shared" ref="F22:F23" si="1">D22*E22</f>
        <v>126.13</v>
      </c>
    </row>
    <row r="23" spans="1:6">
      <c r="A23" s="7"/>
      <c r="B23" t="s">
        <v>27</v>
      </c>
      <c r="C23" s="6" t="s">
        <v>28</v>
      </c>
      <c r="D23">
        <v>210.21</v>
      </c>
      <c r="E23">
        <v>1</v>
      </c>
      <c r="F23">
        <f t="shared" si="1"/>
        <v>210.21</v>
      </c>
    </row>
    <row r="24" spans="1:6">
      <c r="E24" t="s">
        <v>20</v>
      </c>
      <c r="F24">
        <v>78.540000000000006</v>
      </c>
    </row>
    <row r="25" spans="1:6">
      <c r="E25" t="s">
        <v>21</v>
      </c>
      <c r="F25">
        <v>13.47</v>
      </c>
    </row>
    <row r="26" spans="1:6">
      <c r="D26" s="12" t="s">
        <v>29</v>
      </c>
      <c r="E26" s="12"/>
      <c r="F26" s="7">
        <f>SUM(F21:F25)</f>
        <v>471.23000000000008</v>
      </c>
    </row>
    <row r="28" spans="1:6" ht="15.6"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</row>
    <row r="29" spans="1:6">
      <c r="A29" s="7"/>
      <c r="B29" t="s">
        <v>30</v>
      </c>
      <c r="C29" s="5" t="s">
        <v>31</v>
      </c>
      <c r="D29">
        <v>144</v>
      </c>
      <c r="E29">
        <v>2</v>
      </c>
      <c r="F29">
        <f>D29*E29</f>
        <v>288</v>
      </c>
    </row>
    <row r="30" spans="1:6">
      <c r="C30" s="5"/>
      <c r="E30" t="s">
        <v>20</v>
      </c>
    </row>
    <row r="31" spans="1:6">
      <c r="C31" s="5"/>
      <c r="E31" t="s">
        <v>21</v>
      </c>
      <c r="F31">
        <v>27</v>
      </c>
    </row>
    <row r="32" spans="1:6">
      <c r="D32" s="12" t="s">
        <v>32</v>
      </c>
      <c r="E32" s="12"/>
      <c r="F32" s="7">
        <f>SUM(F29:F31)</f>
        <v>315</v>
      </c>
    </row>
    <row r="34" spans="1:6" ht="21">
      <c r="D34" s="13" t="s">
        <v>33</v>
      </c>
      <c r="E34" s="13"/>
      <c r="F34" s="9">
        <f>SUM(F26,F18,F11,F32)</f>
        <v>932.92000000000007</v>
      </c>
    </row>
    <row r="36" spans="1:6">
      <c r="A36" s="11" t="s">
        <v>34</v>
      </c>
      <c r="B36" s="10" t="s">
        <v>35</v>
      </c>
    </row>
    <row r="40" spans="1:6" ht="15">
      <c r="C40" s="5" t="s">
        <v>36</v>
      </c>
    </row>
  </sheetData>
  <mergeCells count="5">
    <mergeCell ref="D11:E11"/>
    <mergeCell ref="D18:E18"/>
    <mergeCell ref="D26:E26"/>
    <mergeCell ref="D34:E34"/>
    <mergeCell ref="D32:E32"/>
  </mergeCells>
  <hyperlinks>
    <hyperlink ref="C7" r:id="rId1" display="https://www.amazon.co.uk/dp/B0DRYBFP1Q?ref_=cm_sw_r_cso_cp_apan_dp_0J750ZPCS5DKK0YCWFNZ" xr:uid="{9F613E31-90F6-434F-98CA-EB1D6F8D9021}"/>
    <hyperlink ref="C6" r:id="rId2" display="https://www.amazon.co.uk/Official-Creality-Precision-Toughness-Moistureproof/dp/B0D4PMYMZF/ref=sr_1_9?sr=8-9" xr:uid="{5C9E6A72-FC5F-4B9B-B9CB-EFEF1A979A0E}"/>
    <hyperlink ref="C9" r:id="rId3" display="https://www.amazon.co.uk/dp/B092LWQJHN?ref=cm_sw_r_cso_cp_apan_dp_BJFJAWFJ2R929PXWY7Y8&amp;ref_=cm_sw_r_cso_cp_apan_dp_BJFJAWFJ2R929PXWY7Y8&amp;social_share=cm_sw_r_cso_cp_apan_dp_BJFJAWFJ2R929PXWY7Y8&amp;th=1" xr:uid="{F37A4299-9BFD-4F45-A952-92DA7D6522FE}"/>
    <hyperlink ref="C14" r:id="rId4" xr:uid="{0FAC3E52-9BF2-4749-B901-ECFF65FD0812}"/>
    <hyperlink ref="C15" r:id="rId5" xr:uid="{88C3F0B7-BC1C-434A-9C6B-8A823E6BBE26}"/>
    <hyperlink ref="C21" r:id="rId6" xr:uid="{5C94A098-022F-4BA1-BB46-7DEB95A7D722}"/>
    <hyperlink ref="C22" r:id="rId7" xr:uid="{CEC2FCAE-EEC7-4129-9127-94DF5C7E24C8}"/>
    <hyperlink ref="C23" r:id="rId8" xr:uid="{4B2486F1-0E90-4EBE-A232-0543E81F4313}"/>
    <hyperlink ref="C29" r:id="rId9" xr:uid="{8FE3118E-E6A2-4F42-A727-25518DD365EE}"/>
    <hyperlink ref="C8" r:id="rId10" xr:uid="{C37DFF9D-1926-4653-82F8-98B6AC830C07}"/>
    <hyperlink ref="C40" r:id="rId11" xr:uid="{208F28B9-AEDC-4B7A-9AA4-C95BD1337B0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1C81882482040B01A34FF9A590220" ma:contentTypeVersion="3" ma:contentTypeDescription="Create a new document." ma:contentTypeScope="" ma:versionID="73f136a6e5c1c7346a0c55211cbb8616">
  <xsd:schema xmlns:xsd="http://www.w3.org/2001/XMLSchema" xmlns:xs="http://www.w3.org/2001/XMLSchema" xmlns:p="http://schemas.microsoft.com/office/2006/metadata/properties" xmlns:ns2="5521e40f-f1f6-4d83-9f45-6be83cd3803f" targetNamespace="http://schemas.microsoft.com/office/2006/metadata/properties" ma:root="true" ma:fieldsID="dc087166daff0d54f84a2b48ff618177" ns2:_="">
    <xsd:import namespace="5521e40f-f1f6-4d83-9f45-6be83cd38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1e40f-f1f6-4d83-9f45-6be83cd380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3D4639-4EFA-476A-860A-E13E0DB5C7BB}"/>
</file>

<file path=customXml/itemProps2.xml><?xml version="1.0" encoding="utf-8"?>
<ds:datastoreItem xmlns:ds="http://schemas.openxmlformats.org/officeDocument/2006/customXml" ds:itemID="{C28C2A5D-BC24-474C-969B-D551D63DD4F4}"/>
</file>

<file path=customXml/itemProps3.xml><?xml version="1.0" encoding="utf-8"?>
<ds:datastoreItem xmlns:ds="http://schemas.openxmlformats.org/officeDocument/2006/customXml" ds:itemID="{6AA59140-9A07-4B08-B298-2E73596645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Edinburgh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Tanya Howden</dc:creator>
  <cp:keywords/>
  <dc:description/>
  <cp:lastModifiedBy>Tanya Howden</cp:lastModifiedBy>
  <cp:revision/>
  <dcterms:created xsi:type="dcterms:W3CDTF">2025-12-17T12:02:33Z</dcterms:created>
  <dcterms:modified xsi:type="dcterms:W3CDTF">2026-01-22T16:06:29Z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0x0101003311C81882482040B01A34FF9A590220</vt:lpwstr>
  </property>
</Properties>
</file>